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<sst xmlns="http://schemas.openxmlformats.org/spreadsheetml/2006/main" count="30" uniqueCount="30">
  <si>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TIPUL DE INVESTIGATIE</t>
  </si>
  <si>
    <t>ANALIZE LABORATOR</t>
  </si>
  <si>
    <t>RADIOLOGIE CONVENTIONALA</t>
  </si>
  <si>
    <t>CASA DE ASIGURARI DE SANATATE MEHEDINTI</t>
  </si>
  <si>
    <t xml:space="preserve">ECOGRAFII MEDICINA DE FAMILIE </t>
  </si>
  <si>
    <t xml:space="preserve">ECOGRAFII MEDICI DE SPECIALITATE </t>
  </si>
  <si>
    <t>investigatii d inata performanta RMN</t>
  </si>
  <si>
    <t>ANATOMIE PATOLOGICA total</t>
  </si>
  <si>
    <t>RADIOLOGIE TOTAL</t>
  </si>
  <si>
    <t>EKG</t>
  </si>
  <si>
    <t>NR INVESTIGATII 2014</t>
  </si>
  <si>
    <t>NR. INVESTIGATII 2015</t>
  </si>
  <si>
    <t>SUME DECONTATE 2014</t>
  </si>
  <si>
    <t>NUMAR ASIGURATI 2015</t>
  </si>
  <si>
    <t>NRPACIENTI REALIZATI2015</t>
  </si>
  <si>
    <t>NUMAR DE ASIGURATI 2014</t>
  </si>
  <si>
    <t>sume decontate 2015</t>
  </si>
  <si>
    <t>%calcul fonduri 2015</t>
  </si>
  <si>
    <t>asigbeneb/total asig</t>
  </si>
  <si>
    <t>POPULATIA JUDETULUI LA 01.01.2016</t>
  </si>
  <si>
    <t>NR.INVESTIGATII STABULIT IN 2015</t>
  </si>
  <si>
    <t>TOTAL GENERAL</t>
  </si>
  <si>
    <t>% DE REALIZARE NR.INVESTIGATII CONTRACTATE IN 2015</t>
  </si>
  <si>
    <t>TOTAL INVESTIGATII DE LABORATOR</t>
  </si>
  <si>
    <t>NUMAR DE INVESTIGATII TABILIT 2016</t>
  </si>
  <si>
    <t>NR. PACIENTI REALIZATI 2014</t>
  </si>
  <si>
    <t xml:space="preserve"> ANEXA  STABILIREA NUMĂRULUI DE INVESTIGATII PARACLINICE NECESAR PENTRU ANUL 2016</t>
  </si>
  <si>
    <t>FOND APROBAT AN 2016</t>
  </si>
  <si>
    <t>ANEXA LA DECIZIA NR.1/25.07.2016</t>
  </si>
  <si>
    <t xml:space="preserve">PRESEDINTE COMISIE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</si>
</sst>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9" fontId="23" fillId="0" borderId="10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6" fillId="0" borderId="10" xfId="0" applyFont="1" applyBorder="1" applyAlignment="1">
      <alignment wrapText="1"/>
    </xf>
    <xf numFmtId="4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6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1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0" fontId="23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1" fontId="24" fillId="0" borderId="11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3.421875" style="0" customWidth="1"/>
    <col min="2" max="2" width="10.00390625" style="0" customWidth="1"/>
    <col min="3" max="3" width="11.140625" style="0" customWidth="1"/>
    <col min="4" max="4" width="11.8515625" style="0" customWidth="1"/>
    <col min="5" max="5" width="10.28125" style="0" customWidth="1"/>
    <col min="6" max="6" width="11.8515625" style="0" customWidth="1"/>
    <col min="7" max="7" width="10.8515625" style="0" customWidth="1"/>
    <col min="8" max="8" width="12.421875" style="0" customWidth="1"/>
    <col min="9" max="9" width="10.140625" style="0" customWidth="1"/>
    <col min="10" max="10" width="9.57421875" style="0" customWidth="1"/>
    <col min="11" max="11" width="8.140625" style="0" customWidth="1"/>
    <col min="12" max="12" width="12.7109375" style="0" customWidth="1"/>
    <col min="14" max="14" width="9.28125" style="0" customWidth="1"/>
    <col min="15" max="15" width="8.7109375" style="0" customWidth="1"/>
  </cols>
  <sheetData>
    <row r="2" ht="12.75">
      <c r="A2" t="s">
        <v>3</v>
      </c>
    </row>
    <row r="3" ht="12.75">
      <c r="I3" t="s">
        <v>28</v>
      </c>
    </row>
    <row r="4" ht="12.75">
      <c r="A4" t="s">
        <v>26</v>
      </c>
    </row>
    <row r="7" spans="1:15" ht="65.25" customHeight="1">
      <c r="A7" s="6" t="s">
        <v>0</v>
      </c>
      <c r="B7" s="6" t="s">
        <v>10</v>
      </c>
      <c r="C7" s="6" t="s">
        <v>25</v>
      </c>
      <c r="D7" s="6" t="s">
        <v>15</v>
      </c>
      <c r="E7" s="6" t="s">
        <v>12</v>
      </c>
      <c r="F7" s="6" t="s">
        <v>11</v>
      </c>
      <c r="G7" s="6" t="s">
        <v>14</v>
      </c>
      <c r="H7" s="7" t="s">
        <v>13</v>
      </c>
      <c r="I7" s="7" t="s">
        <v>16</v>
      </c>
      <c r="J7" s="8" t="s">
        <v>17</v>
      </c>
      <c r="K7" s="7" t="s">
        <v>18</v>
      </c>
      <c r="L7" s="8" t="s">
        <v>20</v>
      </c>
      <c r="M7" s="2" t="s">
        <v>22</v>
      </c>
      <c r="N7" s="2" t="s">
        <v>24</v>
      </c>
      <c r="O7" s="3">
        <v>20.16</v>
      </c>
    </row>
    <row r="8" spans="1:15" ht="12.75">
      <c r="A8" s="5"/>
      <c r="B8" s="5">
        <v>1</v>
      </c>
      <c r="C8" s="5">
        <v>2</v>
      </c>
      <c r="D8" s="5">
        <v>5</v>
      </c>
      <c r="E8" s="5"/>
      <c r="F8" s="5">
        <v>6</v>
      </c>
      <c r="G8" s="5">
        <v>7</v>
      </c>
      <c r="H8" s="5">
        <v>10</v>
      </c>
      <c r="I8" s="5">
        <v>11</v>
      </c>
      <c r="J8" s="5">
        <v>12</v>
      </c>
      <c r="K8" s="5">
        <v>13</v>
      </c>
      <c r="L8" s="1">
        <v>14</v>
      </c>
      <c r="M8" s="1">
        <v>15</v>
      </c>
      <c r="N8" s="1">
        <v>16</v>
      </c>
      <c r="O8" s="1"/>
    </row>
    <row r="9" spans="1:15" ht="51">
      <c r="A9" s="22" t="s">
        <v>23</v>
      </c>
      <c r="B9" s="23">
        <f>B10+B11</f>
        <v>530499</v>
      </c>
      <c r="C9" s="23">
        <f aca="true" t="shared" si="0" ref="C9:M9">C10+C11</f>
        <v>46229</v>
      </c>
      <c r="D9" s="23">
        <f t="shared" si="0"/>
        <v>206069</v>
      </c>
      <c r="E9" s="23">
        <f t="shared" si="0"/>
        <v>4184.97</v>
      </c>
      <c r="F9" s="23">
        <f t="shared" si="0"/>
        <v>438937</v>
      </c>
      <c r="G9" s="23">
        <f t="shared" si="0"/>
        <v>39863</v>
      </c>
      <c r="H9" s="23">
        <f t="shared" si="0"/>
        <v>202176</v>
      </c>
      <c r="I9" s="23">
        <f t="shared" si="0"/>
        <v>3833</v>
      </c>
      <c r="J9" s="23">
        <f t="shared" si="0"/>
        <v>55</v>
      </c>
      <c r="K9" s="23"/>
      <c r="L9" s="23">
        <f t="shared" si="0"/>
        <v>531100</v>
      </c>
      <c r="M9" s="23">
        <f t="shared" si="0"/>
        <v>82.26</v>
      </c>
      <c r="N9" s="4">
        <v>531000</v>
      </c>
      <c r="O9" s="4">
        <v>55</v>
      </c>
    </row>
    <row r="10" spans="1:15" ht="25.5">
      <c r="A10" s="24" t="s">
        <v>1</v>
      </c>
      <c r="B10" s="25">
        <v>527675</v>
      </c>
      <c r="C10" s="26">
        <v>43405</v>
      </c>
      <c r="D10" s="25">
        <v>206069</v>
      </c>
      <c r="E10" s="25">
        <v>4042</v>
      </c>
      <c r="F10" s="26">
        <v>436907</v>
      </c>
      <c r="G10" s="26">
        <v>37833</v>
      </c>
      <c r="H10" s="25">
        <v>202176</v>
      </c>
      <c r="I10" s="27">
        <v>3713</v>
      </c>
      <c r="J10" s="28">
        <v>53</v>
      </c>
      <c r="K10" s="29">
        <v>0.18</v>
      </c>
      <c r="L10" s="27">
        <v>531100</v>
      </c>
      <c r="M10" s="28">
        <v>82.26</v>
      </c>
      <c r="N10" s="28"/>
      <c r="O10" s="28">
        <v>53</v>
      </c>
    </row>
    <row r="11" spans="1:15" ht="42.75" customHeight="1">
      <c r="A11" s="9" t="s">
        <v>7</v>
      </c>
      <c r="B11" s="20">
        <v>2824</v>
      </c>
      <c r="C11" s="13">
        <v>2824</v>
      </c>
      <c r="D11" s="13"/>
      <c r="E11" s="10">
        <v>142.97</v>
      </c>
      <c r="F11" s="11">
        <v>2030</v>
      </c>
      <c r="G11" s="15">
        <v>2030</v>
      </c>
      <c r="H11" s="12"/>
      <c r="I11" s="12">
        <v>120</v>
      </c>
      <c r="J11" s="13">
        <v>2</v>
      </c>
      <c r="K11" s="14">
        <v>0.01</v>
      </c>
      <c r="L11" s="12"/>
      <c r="M11" s="13"/>
      <c r="N11" s="1"/>
      <c r="O11" s="1">
        <v>2</v>
      </c>
    </row>
    <row r="12" spans="1:15" ht="23.25">
      <c r="A12" s="9" t="s">
        <v>8</v>
      </c>
      <c r="B12" s="20">
        <v>18162</v>
      </c>
      <c r="C12" s="11"/>
      <c r="D12" s="10"/>
      <c r="E12" s="10">
        <v>4771</v>
      </c>
      <c r="F12" s="11">
        <v>12031</v>
      </c>
      <c r="G12" s="15"/>
      <c r="H12" s="12"/>
      <c r="I12" s="12">
        <v>3230</v>
      </c>
      <c r="J12" s="13">
        <v>45</v>
      </c>
      <c r="K12" s="16">
        <f>G12/H10</f>
        <v>0</v>
      </c>
      <c r="L12" s="12">
        <v>20000</v>
      </c>
      <c r="M12" s="13">
        <f>F12/L12*100</f>
        <v>60.155</v>
      </c>
      <c r="N12" s="1">
        <v>20000</v>
      </c>
      <c r="O12" s="1">
        <v>45</v>
      </c>
    </row>
    <row r="13" spans="1:15" ht="34.5">
      <c r="A13" s="9" t="s">
        <v>2</v>
      </c>
      <c r="B13" s="33">
        <v>5608</v>
      </c>
      <c r="C13" s="34">
        <v>9323</v>
      </c>
      <c r="D13" s="35"/>
      <c r="E13" s="35">
        <v>128.83</v>
      </c>
      <c r="F13" s="34">
        <v>5158</v>
      </c>
      <c r="G13" s="34">
        <v>7091</v>
      </c>
      <c r="H13" s="36"/>
      <c r="I13" s="36">
        <v>180.28</v>
      </c>
      <c r="J13" s="37">
        <v>3</v>
      </c>
      <c r="K13" s="38">
        <v>0.035</v>
      </c>
      <c r="L13" s="16"/>
      <c r="M13" s="13"/>
      <c r="N13" s="1"/>
      <c r="O13" s="1">
        <v>3</v>
      </c>
    </row>
    <row r="14" spans="1:15" ht="45.75">
      <c r="A14" s="9" t="s">
        <v>6</v>
      </c>
      <c r="B14" s="20">
        <v>5948</v>
      </c>
      <c r="C14" s="11"/>
      <c r="D14" s="10"/>
      <c r="E14" s="10">
        <v>4550</v>
      </c>
      <c r="F14" s="11">
        <v>5825</v>
      </c>
      <c r="G14" s="11"/>
      <c r="H14" s="17"/>
      <c r="I14" s="17">
        <v>2980.18</v>
      </c>
      <c r="J14" s="13">
        <v>41</v>
      </c>
      <c r="K14" s="16"/>
      <c r="L14" s="16"/>
      <c r="M14" s="13"/>
      <c r="N14" s="1"/>
      <c r="O14" s="1">
        <v>40</v>
      </c>
    </row>
    <row r="15" spans="1:15" ht="34.5">
      <c r="A15" s="9" t="s">
        <v>4</v>
      </c>
      <c r="B15" s="20">
        <v>1121</v>
      </c>
      <c r="C15" s="11"/>
      <c r="D15" s="10"/>
      <c r="E15" s="10">
        <v>67.26</v>
      </c>
      <c r="F15" s="11">
        <v>863</v>
      </c>
      <c r="G15" s="11"/>
      <c r="H15" s="17"/>
      <c r="I15" s="17">
        <v>51.81</v>
      </c>
      <c r="J15" s="13">
        <v>0.75</v>
      </c>
      <c r="K15" s="16"/>
      <c r="L15" s="16"/>
      <c r="M15" s="13"/>
      <c r="N15" s="1"/>
      <c r="O15" s="1">
        <v>0.6</v>
      </c>
    </row>
    <row r="16" spans="1:15" ht="15.75">
      <c r="A16" s="9" t="s">
        <v>9</v>
      </c>
      <c r="B16" s="20"/>
      <c r="C16" s="11"/>
      <c r="D16" s="10"/>
      <c r="E16" s="10"/>
      <c r="F16" s="11"/>
      <c r="G16" s="11"/>
      <c r="H16" s="17"/>
      <c r="I16" s="17"/>
      <c r="J16" s="13"/>
      <c r="K16" s="16"/>
      <c r="L16" s="16"/>
      <c r="M16" s="13"/>
      <c r="N16" s="1"/>
      <c r="O16" s="1"/>
    </row>
    <row r="17" spans="1:15" ht="34.5">
      <c r="A17" s="9" t="s">
        <v>5</v>
      </c>
      <c r="B17" s="18">
        <v>415</v>
      </c>
      <c r="C17" s="11"/>
      <c r="D17" s="10"/>
      <c r="E17" s="10">
        <v>24.91</v>
      </c>
      <c r="F17" s="11">
        <v>280</v>
      </c>
      <c r="G17" s="11"/>
      <c r="H17" s="17"/>
      <c r="I17" s="17">
        <v>17.73</v>
      </c>
      <c r="J17" s="13">
        <v>0.25</v>
      </c>
      <c r="K17" s="16"/>
      <c r="L17" s="16"/>
      <c r="M17" s="13"/>
      <c r="N17" s="1"/>
      <c r="O17" s="1">
        <v>0.4</v>
      </c>
    </row>
    <row r="18" spans="1:15" ht="15">
      <c r="A18" s="19" t="s">
        <v>21</v>
      </c>
      <c r="B18" s="30"/>
      <c r="C18" s="21">
        <f>SUM(C10:C17)</f>
        <v>55552</v>
      </c>
      <c r="D18" s="20"/>
      <c r="E18" s="20">
        <f>E10+E11+E12</f>
        <v>8955.970000000001</v>
      </c>
      <c r="F18" s="21">
        <f>SUM(F10:F17)</f>
        <v>463094</v>
      </c>
      <c r="G18" s="21">
        <f>SUM(G10:G17)</f>
        <v>46954</v>
      </c>
      <c r="H18" s="31"/>
      <c r="I18" s="31">
        <f>I10+I11+I12</f>
        <v>7063</v>
      </c>
      <c r="J18" s="19"/>
      <c r="K18" s="32"/>
      <c r="L18" s="32"/>
      <c r="M18" s="19"/>
      <c r="N18" s="19"/>
      <c r="O18" s="19"/>
    </row>
    <row r="19" spans="1:15" ht="14.25">
      <c r="A19" s="39"/>
      <c r="B19" s="30"/>
      <c r="C19" s="39"/>
      <c r="D19" s="39"/>
      <c r="E19" s="39"/>
      <c r="F19" s="39"/>
      <c r="G19" s="39"/>
      <c r="H19" s="40"/>
      <c r="I19" s="41"/>
      <c r="J19" s="19"/>
      <c r="K19" s="19"/>
      <c r="L19" s="19"/>
      <c r="M19" s="19"/>
      <c r="N19" s="19"/>
      <c r="O19" s="19"/>
    </row>
    <row r="20" spans="1:15" ht="15">
      <c r="A20" s="1" t="s">
        <v>19</v>
      </c>
      <c r="B20" s="1"/>
      <c r="C20" s="1"/>
      <c r="D20" s="1"/>
      <c r="E20" s="1">
        <v>286678</v>
      </c>
      <c r="F20" s="13"/>
      <c r="G20" s="13" t="s">
        <v>27</v>
      </c>
      <c r="H20" s="13"/>
      <c r="I20" s="1"/>
      <c r="J20" s="1"/>
      <c r="K20" s="1"/>
      <c r="L20" s="1">
        <v>6145000</v>
      </c>
      <c r="M20" s="1"/>
      <c r="N20" s="1"/>
      <c r="O20" s="1"/>
    </row>
    <row r="23" ht="12.75">
      <c r="F23" t="s">
        <v>29</v>
      </c>
    </row>
  </sheetData>
  <sheetProtection/>
  <printOptions/>
  <pageMargins left="0" right="0" top="0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drina.albu</cp:lastModifiedBy>
  <cp:lastPrinted>2016-08-12T10:15:32Z</cp:lastPrinted>
  <dcterms:created xsi:type="dcterms:W3CDTF">1996-10-14T23:33:28Z</dcterms:created>
  <dcterms:modified xsi:type="dcterms:W3CDTF">2016-08-12T10:19:23Z</dcterms:modified>
  <cp:category/>
  <cp:version/>
  <cp:contentType/>
  <cp:contentStatus/>
</cp:coreProperties>
</file>